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256" documentId="8_{5266067F-FB91-43B9-BD5A-4E1EF2D37E07}" xr6:coauthVersionLast="47" xr6:coauthVersionMax="47" xr10:uidLastSave="{FAA83E61-2B15-4AE1-BFAB-E61E3DCABE37}"/>
  <bookViews>
    <workbookView xWindow="11424" yWindow="0" windowWidth="11712" windowHeight="12336" xr2:uid="{00000000-000D-0000-FFFF-FFFF00000000}"/>
  </bookViews>
  <sheets>
    <sheet name="Mahu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1" l="1"/>
  <c r="D56" i="1"/>
  <c r="D55" i="1"/>
</calcChain>
</file>

<file path=xl/sharedStrings.xml><?xml version="1.0" encoding="utf-8"?>
<sst xmlns="http://schemas.openxmlformats.org/spreadsheetml/2006/main" count="238" uniqueCount="147">
  <si>
    <t>Lisa 1. Peamiste tööde ja materjalide mahud</t>
  </si>
  <si>
    <t>Nr</t>
  </si>
  <si>
    <t>Ehitustööd ja materjalid</t>
  </si>
  <si>
    <t>Ühik</t>
  </si>
  <si>
    <t>Kogus</t>
  </si>
  <si>
    <t>Märkused</t>
  </si>
  <si>
    <t>Eeltööd</t>
  </si>
  <si>
    <t>Mahamärkimistööd</t>
  </si>
  <si>
    <t xml:space="preserve">töö </t>
  </si>
  <si>
    <t>Veetaseme alandamine (300 mm ööpäevas)</t>
  </si>
  <si>
    <t>töö</t>
  </si>
  <si>
    <t>Võsa ja puittaimestiku likvideerimine ning kändude juurimine</t>
  </si>
  <si>
    <r>
      <t>m</t>
    </r>
    <r>
      <rPr>
        <vertAlign val="superscript"/>
        <sz val="8"/>
        <rFont val="Arial"/>
        <family val="2"/>
        <charset val="186"/>
      </rPr>
      <t>2</t>
    </r>
  </si>
  <si>
    <t>~406</t>
  </si>
  <si>
    <t>Ehitusaegsete pinnasvallide rajamine</t>
  </si>
  <si>
    <t>tk</t>
  </si>
  <si>
    <t>Juurdevoolava vee ümbersuunamine, ajutiste pinnasvallide rajamine</t>
  </si>
  <si>
    <t>Vajadusel vee pumpamine</t>
  </si>
  <si>
    <t>Ajutise filterekraani paigaldamine</t>
  </si>
  <si>
    <t>Möödaviik-kalapääsu rajamine</t>
  </si>
  <si>
    <t xml:space="preserve">Pinnase väljakaeve </t>
  </si>
  <si>
    <t>m³</t>
  </si>
  <si>
    <t>~365</t>
  </si>
  <si>
    <t>geomeetriline maht</t>
  </si>
  <si>
    <t>Möödaviik-kalapääsu rajamine (lang 2%)</t>
  </si>
  <si>
    <t>m</t>
  </si>
  <si>
    <t>~77</t>
  </si>
  <si>
    <t xml:space="preserve">Maakividest fr. 200-300 (500) mm kivisillutise (üksikud kivid suurusega 500 mm, kivide vahed kiilutakse                 killustikuga fr. 16-64 mm) rajamine </t>
  </si>
  <si>
    <r>
      <t>m</t>
    </r>
    <r>
      <rPr>
        <sz val="8"/>
        <rFont val="Calibri"/>
        <family val="2"/>
        <charset val="186"/>
      </rPr>
      <t>³</t>
    </r>
  </si>
  <si>
    <t>~190</t>
  </si>
  <si>
    <t>Geotekstiili NGS 3 paigaldamine kivisillutise alla</t>
  </si>
  <si>
    <t>ilma ülekatteta</t>
  </si>
  <si>
    <t>Voolurahustusrahnude (maakivid fr. 300-500 mm) paigaldamine</t>
  </si>
  <si>
    <t>~25</t>
  </si>
  <si>
    <t>Truubi HCPA 4S, b=1150 mm, h=820 mm,
A=0,72 m², paksus 2,5 mm või samaväärse ristlõikega truup, paigaldamine</t>
  </si>
  <si>
    <t xml:space="preserve">m </t>
  </si>
  <si>
    <t>~12</t>
  </si>
  <si>
    <t>Tasanduskihi, h=150 rajamine</t>
  </si>
  <si>
    <t>~2.5</t>
  </si>
  <si>
    <t>Algtäite, h=300 mm rajamine</t>
  </si>
  <si>
    <t xml:space="preserve"> ~18.5</t>
  </si>
  <si>
    <t>Geotekstiili NGS 2 paigaldamine truubi HCPA 4S ümber</t>
  </si>
  <si>
    <t>Truubi Di 300 mm, SN8, PP, paigaldamine</t>
  </si>
  <si>
    <t>~10</t>
  </si>
  <si>
    <t>~1</t>
  </si>
  <si>
    <t>~5</t>
  </si>
  <si>
    <t>Truubi otsaku kindlustamine vastavalt  2024. aasta "Maaparandusrajatiste tüüpjoonised" otsaku kivikindlustus (KOK) 3.4-1 ja 3.4-2 joonisele</t>
  </si>
  <si>
    <t xml:space="preserve"> Pinnasvalli (min laius 2,5 m) rajamine savikas pinnasest</t>
  </si>
  <si>
    <t>~20</t>
  </si>
  <si>
    <t>Liigveelasu rekonstrueerimine</t>
  </si>
  <si>
    <t>Olemasoleva silla puidust konstruktsiooni eemaldamine</t>
  </si>
  <si>
    <t>kmpl</t>
  </si>
  <si>
    <t>Ülaveepoolsete tugimüüride ja sissevoolupõhja eemaldamine silla konstruktsioonist, koos transpordi ja käitlemisega</t>
  </si>
  <si>
    <t>Kaevülevoolu rajamine</t>
  </si>
  <si>
    <t>Killustikust fr. 16/32 mm, h=200 mm aluse (6550x7956 mm) rajamine</t>
  </si>
  <si>
    <t>~10.5</t>
  </si>
  <si>
    <t xml:space="preserve">Betoonaluse (C16/20) 6550x7956x500 mm rajamine </t>
  </si>
  <si>
    <t>~26</t>
  </si>
  <si>
    <t>Kaevülevoolu 5956x5550 mm rajamine koos põhjaplaadiga 6550x7956x300 mm, C30/37, XC2, XF4, KK4</t>
  </si>
  <si>
    <t>~30.1</t>
  </si>
  <si>
    <t>Pos.1, 12/12/200/200</t>
  </si>
  <si>
    <r>
      <t>m</t>
    </r>
    <r>
      <rPr>
        <sz val="10"/>
        <rFont val="Calibri"/>
        <family val="2"/>
        <charset val="186"/>
      </rPr>
      <t>²</t>
    </r>
  </si>
  <si>
    <t>16.32</t>
  </si>
  <si>
    <t>Pos.2, 12/12/200/200</t>
  </si>
  <si>
    <t>14.42</t>
  </si>
  <si>
    <t>Pos.3, s200, 8B500B</t>
  </si>
  <si>
    <t>m/tk</t>
  </si>
  <si>
    <t>43/52</t>
  </si>
  <si>
    <t>Pos.4, 12/12/200/200</t>
  </si>
  <si>
    <t>Pos.5, s200, 8B500B</t>
  </si>
  <si>
    <t>50.2/64</t>
  </si>
  <si>
    <t>Pos.6, s200, 8B500B</t>
  </si>
  <si>
    <t>64/80</t>
  </si>
  <si>
    <t>Pos.7, s400-800, 16B500B</t>
  </si>
  <si>
    <t>70/70</t>
  </si>
  <si>
    <t>Pos.8, s200, 12B500B</t>
  </si>
  <si>
    <t>53.2/56</t>
  </si>
  <si>
    <t>Pos.9,12/12/200/200</t>
  </si>
  <si>
    <t>Pos.10,12/12/200/200</t>
  </si>
  <si>
    <t>Pos.11,12/12/200/200</t>
  </si>
  <si>
    <t>Pos.12,12/12/200/200</t>
  </si>
  <si>
    <t>Pos.13, s200, 12B500B</t>
  </si>
  <si>
    <t>19.5/25</t>
  </si>
  <si>
    <t>Pos.14, s200, 8B500B</t>
  </si>
  <si>
    <t>18.3/22</t>
  </si>
  <si>
    <t>Pos.15, UPN80</t>
  </si>
  <si>
    <t>9.8/4</t>
  </si>
  <si>
    <t>Pos.16, UPN80</t>
  </si>
  <si>
    <t>2.2/2</t>
  </si>
  <si>
    <t>Pos.17, s200, 12B500B</t>
  </si>
  <si>
    <t>9.0/30</t>
  </si>
  <si>
    <t>Puitžandoorvarjad (tugevusklass c24, immutusklass A) mõõtmetega    50x1060x100 mm</t>
  </si>
  <si>
    <t>Puitžandoorvarjad (tugevusklass c24, immutusklass A) mõõtmetega    50x1060x150 mm</t>
  </si>
  <si>
    <t>Ankrud 16B500B, kinnitatakse olemasoelva betoonkonstruktsiooni külge ehituskeemiaga</t>
  </si>
  <si>
    <t>kompl</t>
  </si>
  <si>
    <t>Metallist käigutee rajamine</t>
  </si>
  <si>
    <t>Metallist käigutee 1250x6400 mm rajamine</t>
  </si>
  <si>
    <t>Profiilteras UNP 180</t>
  </si>
  <si>
    <t>Nurkteras 60x40x5 mm</t>
  </si>
  <si>
    <t>Nelikanttoru 60x40x3 mm</t>
  </si>
  <si>
    <t>Nelikanttoru 60x60x3 mm</t>
  </si>
  <si>
    <t>Nelikanttoru 70x70x4 mm</t>
  </si>
  <si>
    <t>Lehtteras 150x150x6 mm</t>
  </si>
  <si>
    <t>Lehtvõrk (Lavinton P38 või samaväärne)</t>
  </si>
  <si>
    <t>Rõngaspolt 12 mm</t>
  </si>
  <si>
    <t>Kett 10 mm Zn</t>
  </si>
  <si>
    <t>Ilmastiku kindlad kinnitusvahendid (poldid mutrid jms)</t>
  </si>
  <si>
    <t>Silla kuumtsinkmine</t>
  </si>
  <si>
    <t>Jõesambast 1290x1229x503 mm tüki välja lõikamine</t>
  </si>
  <si>
    <t xml:space="preserve">Maakividest fr. 200-300 (500) mm kivisillutise (üksikud kivid suurusega 500 mm, kivide vahed kiilutakse killustikuga fr. 16-64 mm) rajamine </t>
  </si>
  <si>
    <t>~8</t>
  </si>
  <si>
    <t>Olemasoleva silla taastamine</t>
  </si>
  <si>
    <t>Olemasoleva silla taastamine, sarnaselt varasemale sillale</t>
  </si>
  <si>
    <t>Võimalusel olemasoleva r/b ja puidust tala likvideerimine</t>
  </si>
  <si>
    <t>R/b tala augu täitmine raudbetooniga</t>
  </si>
  <si>
    <t>Pos 1. Immutatud pruss 50x150 mm</t>
  </si>
  <si>
    <t>12.3</t>
  </si>
  <si>
    <t>Pos 2. Immutatud pruss 50x100 mm</t>
  </si>
  <si>
    <t>Pos 3. Immutatud pruss 50x100 mm</t>
  </si>
  <si>
    <t>Pos 4. Immutatud pruss 50x100 mm</t>
  </si>
  <si>
    <t>10.7</t>
  </si>
  <si>
    <t>Pos 5. Immutatud pruss 50x150 mm</t>
  </si>
  <si>
    <t>15.4</t>
  </si>
  <si>
    <t>Pos 6. Immutatud pruss 150x150 mm</t>
  </si>
  <si>
    <t>12.1</t>
  </si>
  <si>
    <t>Pos 7. Immutatud pruss 50x100 mm</t>
  </si>
  <si>
    <t>97.1</t>
  </si>
  <si>
    <t>Pos 8. Immutatud pruss 150x150 mm</t>
  </si>
  <si>
    <t>R/b tala eemaldamisel, metallist IPE240 tala asendamine</t>
  </si>
  <si>
    <t>ligikaudne pikkus</t>
  </si>
  <si>
    <t>Heakorratööd</t>
  </si>
  <si>
    <t>Paisjärve osaline settest puhastamine*</t>
  </si>
  <si>
    <t>~1250</t>
  </si>
  <si>
    <t>Prahikogumise palgi L=7 m paigaldamine, kinnitatakse kettide ja vaiadega kaldasse</t>
  </si>
  <si>
    <t>Purde rajamine, pikkus 5 m**</t>
  </si>
  <si>
    <t>Purde rajamine, pikkus 10 m***</t>
  </si>
  <si>
    <t>Ehitusaegsete pinnasvallide likvideerimine</t>
  </si>
  <si>
    <t>Ajutise filterekraani likvideerimine</t>
  </si>
  <si>
    <t>Haljastuse rajamine/taastamine</t>
  </si>
  <si>
    <t>Olemasoleva ujumissilla paigaldamine uude asukohta</t>
  </si>
  <si>
    <t>Ehitustööde käigus rikutud  teekatete taastamine</t>
  </si>
  <si>
    <t>Nõuetekohase teostusmõõdistuse koostamine</t>
  </si>
  <si>
    <t>Veetaseme tõstmine normaalpaisutustasemini</t>
  </si>
  <si>
    <t>Muud tööd</t>
  </si>
  <si>
    <t>Märkused:*sette äravedu ja planeerimine tellijaga kooskõlastatud asukohta</t>
  </si>
  <si>
    <t>**vastavalt 2024. aasta „Maaparandusrajatiste tüüpjoonised“4.1-…4.1-3 joonistele</t>
  </si>
  <si>
    <t>***vastavalt 2024. aasta „Maaparandusrajatiste tüüpjoonised“ 4.2-1…4.2-4 joonistele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</si>
</sst>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sz val="8"/>
      <name val="Arial"/>
      <family val="2"/>
      <charset val="186"/>
    </font>
    <font>
      <sz val="9"/>
      <color theme="1"/>
      <name val="Arial"/>
      <family val="2"/>
      <charset val="186"/>
    </font>
    <font>
      <vertAlign val="superscript"/>
      <sz val="8"/>
      <name val="Arial"/>
      <family val="2"/>
      <charset val="186"/>
    </font>
    <font>
      <sz val="8"/>
      <name val="Calibri"/>
      <family val="2"/>
      <charset val="186"/>
    </font>
    <font>
      <sz val="8"/>
      <color rgb="FFFF0000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9"/>
      <name val="Arial"/>
      <family val="2"/>
      <charset val="186"/>
    </font>
    <font>
      <sz val="8"/>
      <name val="Arial"/>
      <family val="2"/>
    </font>
    <font>
      <b/>
      <sz val="9"/>
      <name val="Arial"/>
      <family val="2"/>
    </font>
    <font>
      <sz val="1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1"/>
  <sheetViews>
    <sheetView tabSelected="1" view="pageBreakPreview" topLeftCell="A9" zoomScale="145" zoomScaleNormal="100" zoomScaleSheetLayoutView="145" workbookViewId="0">
      <selection activeCell="B24" sqref="B24"/>
    </sheetView>
  </sheetViews>
  <sheetFormatPr defaultColWidth="9.109375" defaultRowHeight="13.8" x14ac:dyDescent="0.25"/>
  <cols>
    <col min="1" max="1" width="5.44140625" style="1" customWidth="1"/>
    <col min="2" max="2" width="52.88671875" style="1" customWidth="1"/>
    <col min="3" max="3" width="9.88671875" style="1" customWidth="1"/>
    <col min="4" max="4" width="9.109375" style="1"/>
    <col min="5" max="5" width="17.88671875" style="1" customWidth="1"/>
    <col min="6" max="16384" width="9.109375" style="1"/>
  </cols>
  <sheetData>
    <row r="1" spans="1:5" x14ac:dyDescent="0.25">
      <c r="A1" s="8" t="s">
        <v>0</v>
      </c>
      <c r="B1" s="8"/>
      <c r="C1" s="9"/>
      <c r="D1" s="9"/>
      <c r="E1" s="9"/>
    </row>
    <row r="2" spans="1:5" x14ac:dyDescent="0.25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</row>
    <row r="3" spans="1:5" x14ac:dyDescent="0.25">
      <c r="A3" s="14">
        <v>1</v>
      </c>
      <c r="B3" s="11" t="s">
        <v>6</v>
      </c>
      <c r="C3" s="12"/>
      <c r="D3" s="12"/>
      <c r="E3" s="13"/>
    </row>
    <row r="4" spans="1:5" x14ac:dyDescent="0.25">
      <c r="A4" s="14">
        <v>2</v>
      </c>
      <c r="B4" s="23" t="s">
        <v>7</v>
      </c>
      <c r="C4" s="3" t="s">
        <v>8</v>
      </c>
      <c r="D4" s="3">
        <v>1</v>
      </c>
      <c r="E4" s="3"/>
    </row>
    <row r="5" spans="1:5" x14ac:dyDescent="0.25">
      <c r="A5" s="14">
        <v>3</v>
      </c>
      <c r="B5" s="3" t="s">
        <v>9</v>
      </c>
      <c r="C5" s="3" t="s">
        <v>10</v>
      </c>
      <c r="D5" s="3">
        <v>1</v>
      </c>
      <c r="E5" s="3"/>
    </row>
    <row r="6" spans="1:5" x14ac:dyDescent="0.25">
      <c r="A6" s="14">
        <v>4</v>
      </c>
      <c r="B6" s="22" t="s">
        <v>11</v>
      </c>
      <c r="C6" s="3" t="s">
        <v>12</v>
      </c>
      <c r="D6" s="14" t="s">
        <v>13</v>
      </c>
      <c r="E6" s="7"/>
    </row>
    <row r="7" spans="1:5" x14ac:dyDescent="0.25">
      <c r="A7" s="14">
        <v>5</v>
      </c>
      <c r="B7" s="14" t="s">
        <v>14</v>
      </c>
      <c r="C7" s="3" t="s">
        <v>15</v>
      </c>
      <c r="D7" s="14">
        <v>2</v>
      </c>
      <c r="E7" s="7"/>
    </row>
    <row r="8" spans="1:5" x14ac:dyDescent="0.25">
      <c r="A8" s="14">
        <v>6</v>
      </c>
      <c r="B8" s="14" t="s">
        <v>16</v>
      </c>
      <c r="C8" s="3" t="s">
        <v>10</v>
      </c>
      <c r="D8" s="14">
        <v>1</v>
      </c>
      <c r="E8" s="7"/>
    </row>
    <row r="9" spans="1:5" x14ac:dyDescent="0.25">
      <c r="A9" s="14">
        <v>7</v>
      </c>
      <c r="B9" s="14" t="s">
        <v>17</v>
      </c>
      <c r="C9" s="3" t="s">
        <v>10</v>
      </c>
      <c r="D9" s="14">
        <v>1</v>
      </c>
      <c r="E9" s="7"/>
    </row>
    <row r="10" spans="1:5" x14ac:dyDescent="0.25">
      <c r="A10" s="14">
        <v>8</v>
      </c>
      <c r="B10" s="22" t="s">
        <v>18</v>
      </c>
      <c r="C10" s="3" t="s">
        <v>10</v>
      </c>
      <c r="D10" s="14">
        <v>1</v>
      </c>
      <c r="E10" s="7"/>
    </row>
    <row r="11" spans="1:5" x14ac:dyDescent="0.25">
      <c r="A11" s="7"/>
      <c r="B11" s="11" t="s">
        <v>19</v>
      </c>
      <c r="C11" s="3"/>
      <c r="D11" s="14"/>
      <c r="E11" s="14"/>
    </row>
    <row r="12" spans="1:5" x14ac:dyDescent="0.25">
      <c r="A12" s="3">
        <v>9</v>
      </c>
      <c r="B12" s="4" t="s">
        <v>20</v>
      </c>
      <c r="C12" s="3" t="s">
        <v>21</v>
      </c>
      <c r="D12" s="14" t="s">
        <v>22</v>
      </c>
      <c r="E12" s="4" t="s">
        <v>23</v>
      </c>
    </row>
    <row r="13" spans="1:5" ht="14.25" customHeight="1" x14ac:dyDescent="0.25">
      <c r="A13" s="3">
        <v>10</v>
      </c>
      <c r="B13" s="4" t="s">
        <v>24</v>
      </c>
      <c r="C13" s="3" t="s">
        <v>25</v>
      </c>
      <c r="D13" s="14" t="s">
        <v>26</v>
      </c>
      <c r="E13" s="14"/>
    </row>
    <row r="14" spans="1:5" ht="20.399999999999999" x14ac:dyDescent="0.25">
      <c r="A14" s="3">
        <v>10.1</v>
      </c>
      <c r="B14" s="4" t="s">
        <v>27</v>
      </c>
      <c r="C14" s="3" t="s">
        <v>28</v>
      </c>
      <c r="D14" s="3" t="s">
        <v>29</v>
      </c>
      <c r="E14" s="4" t="s">
        <v>23</v>
      </c>
    </row>
    <row r="15" spans="1:5" x14ac:dyDescent="0.25">
      <c r="A15" s="3">
        <v>10.199999999999999</v>
      </c>
      <c r="B15" s="4" t="s">
        <v>30</v>
      </c>
      <c r="C15" s="3" t="s">
        <v>12</v>
      </c>
      <c r="D15" s="14">
        <v>753</v>
      </c>
      <c r="E15" s="4" t="s">
        <v>31</v>
      </c>
    </row>
    <row r="16" spans="1:5" ht="16.5" customHeight="1" x14ac:dyDescent="0.25">
      <c r="A16" s="3">
        <v>10.3</v>
      </c>
      <c r="B16" s="4" t="s">
        <v>32</v>
      </c>
      <c r="C16" s="3" t="s">
        <v>15</v>
      </c>
      <c r="D16" s="3" t="s">
        <v>33</v>
      </c>
      <c r="E16" s="4"/>
    </row>
    <row r="17" spans="1:5" ht="20.399999999999999" x14ac:dyDescent="0.25">
      <c r="A17" s="3">
        <v>11</v>
      </c>
      <c r="B17" s="19" t="s">
        <v>34</v>
      </c>
      <c r="C17" s="3" t="s">
        <v>35</v>
      </c>
      <c r="D17" s="3" t="s">
        <v>36</v>
      </c>
      <c r="E17" s="4"/>
    </row>
    <row r="18" spans="1:5" ht="16.5" customHeight="1" x14ac:dyDescent="0.25">
      <c r="A18" s="3">
        <v>11.1</v>
      </c>
      <c r="B18" s="4" t="s">
        <v>37</v>
      </c>
      <c r="C18" s="3" t="s">
        <v>28</v>
      </c>
      <c r="D18" s="3" t="s">
        <v>38</v>
      </c>
      <c r="E18" s="4" t="s">
        <v>23</v>
      </c>
    </row>
    <row r="19" spans="1:5" ht="16.5" customHeight="1" x14ac:dyDescent="0.25">
      <c r="A19" s="3">
        <v>11.2</v>
      </c>
      <c r="B19" s="4" t="s">
        <v>39</v>
      </c>
      <c r="C19" s="3" t="s">
        <v>28</v>
      </c>
      <c r="D19" s="3" t="s">
        <v>40</v>
      </c>
      <c r="E19" s="4" t="s">
        <v>23</v>
      </c>
    </row>
    <row r="20" spans="1:5" ht="16.5" customHeight="1" x14ac:dyDescent="0.25">
      <c r="A20" s="3">
        <v>11.3</v>
      </c>
      <c r="B20" s="4" t="s">
        <v>41</v>
      </c>
      <c r="C20" s="3" t="s">
        <v>12</v>
      </c>
      <c r="D20" s="3">
        <v>42</v>
      </c>
      <c r="E20" s="4" t="s">
        <v>31</v>
      </c>
    </row>
    <row r="21" spans="1:5" ht="16.5" customHeight="1" x14ac:dyDescent="0.25">
      <c r="A21" s="3">
        <v>12</v>
      </c>
      <c r="B21" s="4" t="s">
        <v>42</v>
      </c>
      <c r="C21" s="3" t="s">
        <v>25</v>
      </c>
      <c r="D21" s="3" t="s">
        <v>43</v>
      </c>
      <c r="E21" s="4"/>
    </row>
    <row r="22" spans="1:5" ht="16.5" customHeight="1" x14ac:dyDescent="0.25">
      <c r="A22" s="3">
        <v>12.1</v>
      </c>
      <c r="B22" s="4" t="s">
        <v>37</v>
      </c>
      <c r="C22" s="3" t="s">
        <v>28</v>
      </c>
      <c r="D22" s="3" t="s">
        <v>44</v>
      </c>
      <c r="E22" s="4" t="s">
        <v>23</v>
      </c>
    </row>
    <row r="23" spans="1:5" ht="16.5" customHeight="1" x14ac:dyDescent="0.25">
      <c r="A23" s="3">
        <v>12.2</v>
      </c>
      <c r="B23" s="4" t="s">
        <v>39</v>
      </c>
      <c r="C23" s="3" t="s">
        <v>28</v>
      </c>
      <c r="D23" s="3" t="s">
        <v>45</v>
      </c>
      <c r="E23" s="4" t="s">
        <v>23</v>
      </c>
    </row>
    <row r="24" spans="1:5" ht="20.399999999999999" x14ac:dyDescent="0.25">
      <c r="A24" s="3">
        <v>12.3</v>
      </c>
      <c r="B24" s="4" t="s">
        <v>46</v>
      </c>
      <c r="C24" s="3" t="s">
        <v>15</v>
      </c>
      <c r="D24" s="3">
        <v>1</v>
      </c>
      <c r="E24" s="4"/>
    </row>
    <row r="25" spans="1:5" x14ac:dyDescent="0.25">
      <c r="A25" s="3">
        <v>13</v>
      </c>
      <c r="B25" s="24" t="s">
        <v>47</v>
      </c>
      <c r="C25" s="3" t="s">
        <v>28</v>
      </c>
      <c r="D25" s="3" t="s">
        <v>48</v>
      </c>
      <c r="E25" s="4" t="s">
        <v>23</v>
      </c>
    </row>
    <row r="26" spans="1:5" x14ac:dyDescent="0.25">
      <c r="A26" s="3"/>
      <c r="B26" s="11" t="s">
        <v>49</v>
      </c>
      <c r="C26" s="3"/>
      <c r="D26" s="3"/>
      <c r="E26" s="4"/>
    </row>
    <row r="27" spans="1:5" x14ac:dyDescent="0.25">
      <c r="A27" s="3">
        <v>14</v>
      </c>
      <c r="B27" s="4" t="s">
        <v>50</v>
      </c>
      <c r="C27" s="3" t="s">
        <v>51</v>
      </c>
      <c r="D27" s="3">
        <v>1</v>
      </c>
      <c r="E27" s="4"/>
    </row>
    <row r="28" spans="1:5" ht="20.399999999999999" x14ac:dyDescent="0.25">
      <c r="A28" s="3">
        <v>15</v>
      </c>
      <c r="B28" s="4" t="s">
        <v>52</v>
      </c>
      <c r="C28" s="3" t="s">
        <v>10</v>
      </c>
      <c r="D28" s="3">
        <v>1</v>
      </c>
      <c r="E28" s="4"/>
    </row>
    <row r="29" spans="1:5" x14ac:dyDescent="0.25">
      <c r="A29" s="3">
        <v>16</v>
      </c>
      <c r="B29" s="4" t="s">
        <v>53</v>
      </c>
      <c r="C29" s="3" t="s">
        <v>51</v>
      </c>
      <c r="D29" s="3">
        <v>1</v>
      </c>
      <c r="E29" s="4"/>
    </row>
    <row r="30" spans="1:5" x14ac:dyDescent="0.25">
      <c r="A30" s="3">
        <v>16.100000000000001</v>
      </c>
      <c r="B30" s="4" t="s">
        <v>54</v>
      </c>
      <c r="C30" s="3" t="s">
        <v>28</v>
      </c>
      <c r="D30" s="3" t="s">
        <v>55</v>
      </c>
      <c r="E30" s="4" t="s">
        <v>23</v>
      </c>
    </row>
    <row r="31" spans="1:5" x14ac:dyDescent="0.25">
      <c r="A31" s="3">
        <v>16.2</v>
      </c>
      <c r="B31" s="4" t="s">
        <v>56</v>
      </c>
      <c r="C31" s="3" t="s">
        <v>28</v>
      </c>
      <c r="D31" s="3" t="s">
        <v>57</v>
      </c>
      <c r="E31" s="4" t="s">
        <v>23</v>
      </c>
    </row>
    <row r="32" spans="1:5" ht="20.399999999999999" x14ac:dyDescent="0.25">
      <c r="A32" s="3">
        <v>16.3</v>
      </c>
      <c r="B32" s="4" t="s">
        <v>58</v>
      </c>
      <c r="C32" s="3" t="s">
        <v>28</v>
      </c>
      <c r="D32" s="3" t="s">
        <v>59</v>
      </c>
      <c r="E32" s="4" t="s">
        <v>23</v>
      </c>
    </row>
    <row r="33" spans="1:5" x14ac:dyDescent="0.25">
      <c r="A33" s="3">
        <v>16.399999999999999</v>
      </c>
      <c r="B33" s="3" t="s">
        <v>60</v>
      </c>
      <c r="C33" s="4" t="s">
        <v>61</v>
      </c>
      <c r="D33" s="3" t="s">
        <v>62</v>
      </c>
      <c r="E33" s="4"/>
    </row>
    <row r="34" spans="1:5" x14ac:dyDescent="0.25">
      <c r="A34" s="3">
        <v>16.5</v>
      </c>
      <c r="B34" s="3" t="s">
        <v>63</v>
      </c>
      <c r="C34" s="4" t="s">
        <v>61</v>
      </c>
      <c r="D34" s="3" t="s">
        <v>64</v>
      </c>
      <c r="E34" s="4"/>
    </row>
    <row r="35" spans="1:5" x14ac:dyDescent="0.25">
      <c r="A35" s="3">
        <v>16.600000000000001</v>
      </c>
      <c r="B35" s="3" t="s">
        <v>65</v>
      </c>
      <c r="C35" s="4" t="s">
        <v>66</v>
      </c>
      <c r="D35" s="3" t="s">
        <v>67</v>
      </c>
      <c r="E35" s="4"/>
    </row>
    <row r="36" spans="1:5" x14ac:dyDescent="0.25">
      <c r="A36" s="3">
        <v>16.7</v>
      </c>
      <c r="B36" s="3" t="s">
        <v>68</v>
      </c>
      <c r="C36" s="4" t="s">
        <v>61</v>
      </c>
      <c r="D36" s="3">
        <v>101.9</v>
      </c>
      <c r="E36" s="4"/>
    </row>
    <row r="37" spans="1:5" x14ac:dyDescent="0.25">
      <c r="A37" s="3">
        <v>16.8</v>
      </c>
      <c r="B37" s="3" t="s">
        <v>69</v>
      </c>
      <c r="C37" s="4" t="s">
        <v>66</v>
      </c>
      <c r="D37" s="3" t="s">
        <v>70</v>
      </c>
      <c r="E37" s="4"/>
    </row>
    <row r="38" spans="1:5" x14ac:dyDescent="0.25">
      <c r="A38" s="3">
        <v>16.899999999999999</v>
      </c>
      <c r="B38" s="3" t="s">
        <v>71</v>
      </c>
      <c r="C38" s="4" t="s">
        <v>66</v>
      </c>
      <c r="D38" s="3" t="s">
        <v>72</v>
      </c>
      <c r="E38" s="4"/>
    </row>
    <row r="39" spans="1:5" x14ac:dyDescent="0.25">
      <c r="A39" s="18">
        <v>16.100000000000001</v>
      </c>
      <c r="B39" s="3" t="s">
        <v>73</v>
      </c>
      <c r="C39" s="4" t="s">
        <v>66</v>
      </c>
      <c r="D39" s="3" t="s">
        <v>74</v>
      </c>
      <c r="E39" s="4"/>
    </row>
    <row r="40" spans="1:5" x14ac:dyDescent="0.25">
      <c r="A40" s="3">
        <v>16.11</v>
      </c>
      <c r="B40" s="3" t="s">
        <v>75</v>
      </c>
      <c r="C40" s="4" t="s">
        <v>66</v>
      </c>
      <c r="D40" s="3" t="s">
        <v>76</v>
      </c>
      <c r="E40" s="4"/>
    </row>
    <row r="41" spans="1:5" x14ac:dyDescent="0.25">
      <c r="A41" s="18">
        <v>16.12</v>
      </c>
      <c r="B41" s="3" t="s">
        <v>77</v>
      </c>
      <c r="C41" s="4" t="s">
        <v>61</v>
      </c>
      <c r="D41" s="3">
        <v>40.9</v>
      </c>
      <c r="E41" s="4"/>
    </row>
    <row r="42" spans="1:5" x14ac:dyDescent="0.25">
      <c r="A42" s="3">
        <v>16.13</v>
      </c>
      <c r="B42" s="3" t="s">
        <v>78</v>
      </c>
      <c r="C42" s="4" t="s">
        <v>61</v>
      </c>
      <c r="D42" s="3">
        <v>40.9</v>
      </c>
      <c r="E42" s="4"/>
    </row>
    <row r="43" spans="1:5" x14ac:dyDescent="0.25">
      <c r="A43" s="18">
        <v>16.14</v>
      </c>
      <c r="B43" s="3" t="s">
        <v>79</v>
      </c>
      <c r="C43" s="4" t="s">
        <v>61</v>
      </c>
      <c r="D43" s="3">
        <v>2.1</v>
      </c>
      <c r="E43" s="4"/>
    </row>
    <row r="44" spans="1:5" x14ac:dyDescent="0.25">
      <c r="A44" s="3">
        <v>16.149999999999999</v>
      </c>
      <c r="B44" s="3" t="s">
        <v>80</v>
      </c>
      <c r="C44" s="4" t="s">
        <v>61</v>
      </c>
      <c r="D44" s="3">
        <v>2.1</v>
      </c>
      <c r="E44" s="4"/>
    </row>
    <row r="45" spans="1:5" x14ac:dyDescent="0.25">
      <c r="A45" s="18">
        <v>16.16</v>
      </c>
      <c r="B45" s="3" t="s">
        <v>81</v>
      </c>
      <c r="C45" s="4" t="s">
        <v>66</v>
      </c>
      <c r="D45" s="3" t="s">
        <v>82</v>
      </c>
      <c r="E45" s="4"/>
    </row>
    <row r="46" spans="1:5" x14ac:dyDescent="0.25">
      <c r="A46" s="3">
        <v>16.170000000000002</v>
      </c>
      <c r="B46" s="3" t="s">
        <v>83</v>
      </c>
      <c r="C46" s="4" t="s">
        <v>66</v>
      </c>
      <c r="D46" s="3" t="s">
        <v>84</v>
      </c>
      <c r="E46" s="4"/>
    </row>
    <row r="47" spans="1:5" x14ac:dyDescent="0.25">
      <c r="A47" s="18">
        <v>16.18</v>
      </c>
      <c r="B47" s="3" t="s">
        <v>85</v>
      </c>
      <c r="C47" s="4" t="s">
        <v>66</v>
      </c>
      <c r="D47" s="3" t="s">
        <v>86</v>
      </c>
      <c r="E47" s="4"/>
    </row>
    <row r="48" spans="1:5" x14ac:dyDescent="0.25">
      <c r="A48" s="3">
        <v>16.190000000000001</v>
      </c>
      <c r="B48" s="3" t="s">
        <v>87</v>
      </c>
      <c r="C48" s="4" t="s">
        <v>66</v>
      </c>
      <c r="D48" s="3" t="s">
        <v>88</v>
      </c>
      <c r="E48" s="4"/>
    </row>
    <row r="49" spans="1:5" x14ac:dyDescent="0.25">
      <c r="A49" s="18">
        <v>16.2</v>
      </c>
      <c r="B49" s="3" t="s">
        <v>89</v>
      </c>
      <c r="C49" s="4" t="s">
        <v>66</v>
      </c>
      <c r="D49" s="3" t="s">
        <v>90</v>
      </c>
      <c r="E49" s="4"/>
    </row>
    <row r="50" spans="1:5" ht="20.399999999999999" x14ac:dyDescent="0.25">
      <c r="A50" s="3">
        <v>16.21</v>
      </c>
      <c r="B50" s="4" t="s">
        <v>91</v>
      </c>
      <c r="C50" s="3" t="s">
        <v>15</v>
      </c>
      <c r="D50" s="3">
        <v>1</v>
      </c>
      <c r="E50" s="4"/>
    </row>
    <row r="51" spans="1:5" ht="20.399999999999999" x14ac:dyDescent="0.25">
      <c r="A51" s="3">
        <v>16.22</v>
      </c>
      <c r="B51" s="4" t="s">
        <v>92</v>
      </c>
      <c r="C51" s="3" t="s">
        <v>15</v>
      </c>
      <c r="D51" s="3">
        <v>15</v>
      </c>
      <c r="E51" s="4"/>
    </row>
    <row r="52" spans="1:5" ht="20.399999999999999" x14ac:dyDescent="0.25">
      <c r="A52" s="3">
        <v>16.23</v>
      </c>
      <c r="B52" s="4" t="s">
        <v>93</v>
      </c>
      <c r="C52" s="3" t="s">
        <v>94</v>
      </c>
      <c r="D52" s="3">
        <v>1</v>
      </c>
      <c r="E52" s="4"/>
    </row>
    <row r="53" spans="1:5" x14ac:dyDescent="0.25">
      <c r="A53" s="3"/>
      <c r="B53" s="11" t="s">
        <v>95</v>
      </c>
      <c r="C53" s="3"/>
      <c r="D53" s="3"/>
      <c r="E53" s="4"/>
    </row>
    <row r="54" spans="1:5" x14ac:dyDescent="0.25">
      <c r="A54" s="3">
        <v>17</v>
      </c>
      <c r="B54" s="4" t="s">
        <v>96</v>
      </c>
      <c r="C54" s="3" t="s">
        <v>51</v>
      </c>
      <c r="D54" s="3">
        <v>1</v>
      </c>
      <c r="E54" s="4"/>
    </row>
    <row r="55" spans="1:5" x14ac:dyDescent="0.25">
      <c r="A55" s="3">
        <v>17.100000000000001</v>
      </c>
      <c r="B55" s="3" t="s">
        <v>97</v>
      </c>
      <c r="C55" s="4" t="s">
        <v>25</v>
      </c>
      <c r="D55" s="3">
        <f>20.5</f>
        <v>20.5</v>
      </c>
      <c r="E55" s="4"/>
    </row>
    <row r="56" spans="1:5" x14ac:dyDescent="0.25">
      <c r="A56" s="3">
        <v>17.2</v>
      </c>
      <c r="B56" s="3" t="s">
        <v>98</v>
      </c>
      <c r="C56" s="4" t="s">
        <v>25</v>
      </c>
      <c r="D56" s="3">
        <f>12.5+8.46</f>
        <v>20.96</v>
      </c>
      <c r="E56" s="4"/>
    </row>
    <row r="57" spans="1:5" x14ac:dyDescent="0.25">
      <c r="A57" s="3">
        <v>17.3</v>
      </c>
      <c r="B57" s="3" t="s">
        <v>99</v>
      </c>
      <c r="C57" s="4" t="s">
        <v>25</v>
      </c>
      <c r="D57" s="3">
        <v>36.4</v>
      </c>
      <c r="E57" s="4"/>
    </row>
    <row r="58" spans="1:5" x14ac:dyDescent="0.25">
      <c r="A58" s="3">
        <v>17.399999999999999</v>
      </c>
      <c r="B58" s="3" t="s">
        <v>100</v>
      </c>
      <c r="C58" s="4" t="s">
        <v>25</v>
      </c>
      <c r="D58" s="3">
        <v>12</v>
      </c>
      <c r="E58" s="4"/>
    </row>
    <row r="59" spans="1:5" x14ac:dyDescent="0.25">
      <c r="A59" s="3">
        <v>17.5</v>
      </c>
      <c r="B59" s="3" t="s">
        <v>101</v>
      </c>
      <c r="C59" s="4" t="s">
        <v>25</v>
      </c>
      <c r="D59" s="3">
        <f>0.54+0.54+0.5+0.5</f>
        <v>2.08</v>
      </c>
      <c r="E59" s="4"/>
    </row>
    <row r="60" spans="1:5" x14ac:dyDescent="0.25">
      <c r="A60" s="3">
        <v>17.600000000000001</v>
      </c>
      <c r="B60" s="3" t="s">
        <v>102</v>
      </c>
      <c r="C60" s="4" t="s">
        <v>15</v>
      </c>
      <c r="D60" s="3">
        <v>4</v>
      </c>
      <c r="E60" s="4"/>
    </row>
    <row r="61" spans="1:5" x14ac:dyDescent="0.25">
      <c r="A61" s="3">
        <v>17.7</v>
      </c>
      <c r="B61" s="3" t="s">
        <v>103</v>
      </c>
      <c r="C61" s="4" t="s">
        <v>61</v>
      </c>
      <c r="D61" s="3">
        <v>7.5</v>
      </c>
      <c r="E61" s="4"/>
    </row>
    <row r="62" spans="1:5" x14ac:dyDescent="0.25">
      <c r="A62" s="3">
        <v>17.8</v>
      </c>
      <c r="B62" s="3" t="s">
        <v>104</v>
      </c>
      <c r="C62" s="4" t="s">
        <v>15</v>
      </c>
      <c r="D62" s="3">
        <v>6</v>
      </c>
      <c r="E62" s="4"/>
    </row>
    <row r="63" spans="1:5" x14ac:dyDescent="0.25">
      <c r="A63" s="3">
        <v>17.899999999999999</v>
      </c>
      <c r="B63" s="3" t="s">
        <v>105</v>
      </c>
      <c r="C63" s="4" t="s">
        <v>25</v>
      </c>
      <c r="D63" s="3">
        <v>3.8</v>
      </c>
      <c r="E63" s="4"/>
    </row>
    <row r="64" spans="1:5" x14ac:dyDescent="0.25">
      <c r="A64" s="18">
        <v>17.100000000000001</v>
      </c>
      <c r="B64" s="4" t="s">
        <v>106</v>
      </c>
      <c r="C64" s="3" t="s">
        <v>51</v>
      </c>
      <c r="D64" s="3">
        <v>1</v>
      </c>
      <c r="E64" s="4"/>
    </row>
    <row r="65" spans="1:5" x14ac:dyDescent="0.25">
      <c r="A65" s="3">
        <v>17.11</v>
      </c>
      <c r="B65" s="4" t="s">
        <v>107</v>
      </c>
      <c r="C65" s="3" t="s">
        <v>10</v>
      </c>
      <c r="D65" s="3">
        <v>1</v>
      </c>
      <c r="E65" s="4"/>
    </row>
    <row r="66" spans="1:5" x14ac:dyDescent="0.25">
      <c r="A66" s="3">
        <v>17.12</v>
      </c>
      <c r="B66" s="4" t="s">
        <v>108</v>
      </c>
      <c r="C66" s="3" t="s">
        <v>10</v>
      </c>
      <c r="D66" s="3">
        <v>1</v>
      </c>
      <c r="E66" s="4"/>
    </row>
    <row r="67" spans="1:5" ht="20.399999999999999" x14ac:dyDescent="0.25">
      <c r="A67" s="3">
        <v>17.13</v>
      </c>
      <c r="B67" s="4" t="s">
        <v>109</v>
      </c>
      <c r="C67" s="3" t="s">
        <v>28</v>
      </c>
      <c r="D67" s="3" t="s">
        <v>110</v>
      </c>
      <c r="E67" s="4" t="s">
        <v>23</v>
      </c>
    </row>
    <row r="68" spans="1:5" x14ac:dyDescent="0.25">
      <c r="A68" s="3">
        <v>17.14</v>
      </c>
      <c r="B68" s="4" t="s">
        <v>30</v>
      </c>
      <c r="C68" s="3" t="s">
        <v>12</v>
      </c>
      <c r="D68" s="14">
        <v>31</v>
      </c>
      <c r="E68" s="4" t="s">
        <v>31</v>
      </c>
    </row>
    <row r="69" spans="1:5" x14ac:dyDescent="0.25">
      <c r="A69" s="3"/>
      <c r="B69" s="11" t="s">
        <v>111</v>
      </c>
      <c r="C69" s="3"/>
      <c r="D69" s="3"/>
      <c r="E69" s="4"/>
    </row>
    <row r="70" spans="1:5" x14ac:dyDescent="0.25">
      <c r="A70" s="3">
        <v>18</v>
      </c>
      <c r="B70" s="4" t="s">
        <v>112</v>
      </c>
      <c r="C70" s="3" t="s">
        <v>51</v>
      </c>
      <c r="D70" s="3">
        <v>1</v>
      </c>
      <c r="E70" s="4"/>
    </row>
    <row r="71" spans="1:5" x14ac:dyDescent="0.25">
      <c r="A71" s="17">
        <v>18.100000000000001</v>
      </c>
      <c r="B71" s="4" t="s">
        <v>113</v>
      </c>
      <c r="C71" s="3" t="s">
        <v>15</v>
      </c>
      <c r="D71" s="3">
        <v>1</v>
      </c>
      <c r="E71" s="4"/>
    </row>
    <row r="72" spans="1:5" x14ac:dyDescent="0.25">
      <c r="A72" s="3">
        <v>18.2</v>
      </c>
      <c r="B72" s="4" t="s">
        <v>114</v>
      </c>
      <c r="C72" s="3" t="s">
        <v>15</v>
      </c>
      <c r="D72" s="3">
        <v>3</v>
      </c>
      <c r="E72" s="4"/>
    </row>
    <row r="73" spans="1:5" x14ac:dyDescent="0.25">
      <c r="A73" s="3">
        <v>18.3</v>
      </c>
      <c r="B73" s="4" t="s">
        <v>115</v>
      </c>
      <c r="C73" s="3" t="s">
        <v>25</v>
      </c>
      <c r="D73" s="3" t="s">
        <v>116</v>
      </c>
      <c r="E73" s="4"/>
    </row>
    <row r="74" spans="1:5" x14ac:dyDescent="0.25">
      <c r="A74" s="17">
        <v>18.399999999999999</v>
      </c>
      <c r="B74" s="4" t="s">
        <v>117</v>
      </c>
      <c r="C74" s="3" t="s">
        <v>25</v>
      </c>
      <c r="D74" s="3" t="s">
        <v>116</v>
      </c>
      <c r="E74" s="4"/>
    </row>
    <row r="75" spans="1:5" x14ac:dyDescent="0.25">
      <c r="A75" s="3">
        <v>18.5</v>
      </c>
      <c r="B75" s="4" t="s">
        <v>118</v>
      </c>
      <c r="C75" s="3" t="s">
        <v>25</v>
      </c>
      <c r="D75" s="3" t="s">
        <v>116</v>
      </c>
      <c r="E75" s="4"/>
    </row>
    <row r="76" spans="1:5" x14ac:dyDescent="0.25">
      <c r="A76" s="3">
        <v>18.600000000000001</v>
      </c>
      <c r="B76" s="4" t="s">
        <v>119</v>
      </c>
      <c r="C76" s="3" t="s">
        <v>25</v>
      </c>
      <c r="D76" s="3" t="s">
        <v>120</v>
      </c>
      <c r="E76" s="4"/>
    </row>
    <row r="77" spans="1:5" x14ac:dyDescent="0.25">
      <c r="A77" s="17">
        <v>18.7</v>
      </c>
      <c r="B77" s="4" t="s">
        <v>121</v>
      </c>
      <c r="C77" s="3" t="s">
        <v>25</v>
      </c>
      <c r="D77" s="3" t="s">
        <v>122</v>
      </c>
      <c r="E77" s="4"/>
    </row>
    <row r="78" spans="1:5" x14ac:dyDescent="0.25">
      <c r="A78" s="3">
        <v>18.8</v>
      </c>
      <c r="B78" s="4" t="s">
        <v>123</v>
      </c>
      <c r="C78" s="3" t="s">
        <v>25</v>
      </c>
      <c r="D78" s="3" t="s">
        <v>124</v>
      </c>
      <c r="E78" s="4"/>
    </row>
    <row r="79" spans="1:5" x14ac:dyDescent="0.25">
      <c r="A79" s="3">
        <v>18.899999999999999</v>
      </c>
      <c r="B79" s="4" t="s">
        <v>125</v>
      </c>
      <c r="C79" s="3" t="s">
        <v>25</v>
      </c>
      <c r="D79" s="3" t="s">
        <v>126</v>
      </c>
      <c r="E79" s="4"/>
    </row>
    <row r="80" spans="1:5" x14ac:dyDescent="0.25">
      <c r="A80" s="18">
        <v>18.100000000000001</v>
      </c>
      <c r="B80" s="4" t="s">
        <v>127</v>
      </c>
      <c r="C80" s="3" t="s">
        <v>25</v>
      </c>
      <c r="D80" s="3">
        <v>149.9</v>
      </c>
      <c r="E80" s="4"/>
    </row>
    <row r="81" spans="1:5" x14ac:dyDescent="0.25">
      <c r="A81" s="18">
        <v>18.11</v>
      </c>
      <c r="B81" s="4" t="s">
        <v>128</v>
      </c>
      <c r="C81" s="3" t="s">
        <v>25</v>
      </c>
      <c r="D81" s="3">
        <v>7</v>
      </c>
      <c r="E81" s="4" t="s">
        <v>129</v>
      </c>
    </row>
    <row r="82" spans="1:5" x14ac:dyDescent="0.25">
      <c r="A82" s="3"/>
      <c r="B82" s="15" t="s">
        <v>130</v>
      </c>
      <c r="C82" s="3"/>
      <c r="D82" s="3"/>
      <c r="E82" s="4"/>
    </row>
    <row r="83" spans="1:5" x14ac:dyDescent="0.25">
      <c r="A83" s="3">
        <v>19</v>
      </c>
      <c r="B83" s="4" t="s">
        <v>131</v>
      </c>
      <c r="C83" s="3" t="s">
        <v>28</v>
      </c>
      <c r="D83" s="3" t="s">
        <v>132</v>
      </c>
      <c r="E83" s="4" t="s">
        <v>23</v>
      </c>
    </row>
    <row r="84" spans="1:5" ht="20.399999999999999" x14ac:dyDescent="0.25">
      <c r="A84" s="3">
        <v>20</v>
      </c>
      <c r="B84" s="4" t="s">
        <v>133</v>
      </c>
      <c r="C84" s="3" t="s">
        <v>15</v>
      </c>
      <c r="D84" s="3">
        <v>1</v>
      </c>
      <c r="E84" s="4"/>
    </row>
    <row r="85" spans="1:5" x14ac:dyDescent="0.25">
      <c r="A85" s="3">
        <v>21</v>
      </c>
      <c r="B85" s="4" t="s">
        <v>134</v>
      </c>
      <c r="C85" s="3" t="s">
        <v>51</v>
      </c>
      <c r="D85" s="3">
        <v>1</v>
      </c>
      <c r="E85" s="4"/>
    </row>
    <row r="86" spans="1:5" x14ac:dyDescent="0.25">
      <c r="A86" s="3">
        <v>22</v>
      </c>
      <c r="B86" s="4" t="s">
        <v>135</v>
      </c>
      <c r="C86" s="3" t="s">
        <v>51</v>
      </c>
      <c r="D86" s="3">
        <v>1</v>
      </c>
      <c r="E86" s="4"/>
    </row>
    <row r="87" spans="1:5" x14ac:dyDescent="0.25">
      <c r="A87" s="3">
        <v>23</v>
      </c>
      <c r="B87" s="14" t="s">
        <v>136</v>
      </c>
      <c r="C87" s="3" t="s">
        <v>15</v>
      </c>
      <c r="D87" s="14">
        <v>2</v>
      </c>
      <c r="E87" s="4"/>
    </row>
    <row r="88" spans="1:5" x14ac:dyDescent="0.25">
      <c r="A88" s="3">
        <v>24</v>
      </c>
      <c r="B88" s="4" t="s">
        <v>137</v>
      </c>
      <c r="C88" s="3" t="s">
        <v>10</v>
      </c>
      <c r="D88" s="3">
        <v>1</v>
      </c>
      <c r="E88" s="4"/>
    </row>
    <row r="89" spans="1:5" x14ac:dyDescent="0.25">
      <c r="A89" s="3">
        <v>25</v>
      </c>
      <c r="B89" s="14" t="s">
        <v>138</v>
      </c>
      <c r="C89" s="14" t="s">
        <v>10</v>
      </c>
      <c r="D89" s="14">
        <v>1</v>
      </c>
      <c r="E89" s="4"/>
    </row>
    <row r="90" spans="1:5" x14ac:dyDescent="0.25">
      <c r="A90" s="3">
        <v>26</v>
      </c>
      <c r="B90" s="14" t="s">
        <v>139</v>
      </c>
      <c r="C90" s="14" t="s">
        <v>10</v>
      </c>
      <c r="D90" s="14">
        <v>1</v>
      </c>
      <c r="E90" s="4"/>
    </row>
    <row r="91" spans="1:5" x14ac:dyDescent="0.25">
      <c r="A91" s="3">
        <v>27</v>
      </c>
      <c r="B91" s="16" t="s">
        <v>140</v>
      </c>
      <c r="C91" s="14" t="s">
        <v>10</v>
      </c>
      <c r="D91" s="14">
        <v>1</v>
      </c>
      <c r="E91" s="4"/>
    </row>
    <row r="92" spans="1:5" x14ac:dyDescent="0.25">
      <c r="A92" s="3">
        <v>28</v>
      </c>
      <c r="B92" s="16" t="s">
        <v>141</v>
      </c>
      <c r="C92" s="14" t="s">
        <v>10</v>
      </c>
      <c r="D92" s="14">
        <v>1</v>
      </c>
      <c r="E92" s="3"/>
    </row>
    <row r="93" spans="1:5" x14ac:dyDescent="0.25">
      <c r="A93" s="14">
        <v>29</v>
      </c>
      <c r="B93" s="14" t="s">
        <v>142</v>
      </c>
      <c r="C93" s="14" t="s">
        <v>10</v>
      </c>
      <c r="D93" s="14">
        <v>1</v>
      </c>
      <c r="E93" s="3"/>
    </row>
    <row r="94" spans="1:5" x14ac:dyDescent="0.25">
      <c r="A94" s="14">
        <v>30</v>
      </c>
      <c r="B94" s="16" t="s">
        <v>143</v>
      </c>
      <c r="C94" s="14"/>
      <c r="D94" s="14"/>
      <c r="E94" s="14"/>
    </row>
    <row r="95" spans="1:5" x14ac:dyDescent="0.25">
      <c r="A95" s="21" t="s">
        <v>144</v>
      </c>
      <c r="B95" s="21"/>
      <c r="C95" s="21"/>
      <c r="D95" s="21"/>
      <c r="E95" s="21"/>
    </row>
    <row r="96" spans="1:5" x14ac:dyDescent="0.25">
      <c r="A96" s="21" t="s">
        <v>145</v>
      </c>
      <c r="B96" s="21"/>
      <c r="C96" s="21"/>
      <c r="D96" s="21"/>
      <c r="E96" s="21"/>
    </row>
    <row r="97" spans="1:5" x14ac:dyDescent="0.25">
      <c r="A97" s="21" t="s">
        <v>146</v>
      </c>
      <c r="B97" s="21"/>
      <c r="C97" s="21"/>
      <c r="D97" s="21"/>
      <c r="E97" s="21"/>
    </row>
    <row r="98" spans="1:5" x14ac:dyDescent="0.25">
      <c r="A98" s="20"/>
      <c r="B98" s="20"/>
      <c r="C98" s="20"/>
      <c r="D98" s="20"/>
      <c r="E98" s="20"/>
    </row>
    <row r="99" spans="1:5" ht="25.5" customHeight="1" x14ac:dyDescent="0.25">
      <c r="A99" s="20"/>
      <c r="B99" s="20"/>
      <c r="C99" s="20"/>
      <c r="D99" s="20"/>
      <c r="E99" s="20"/>
    </row>
    <row r="100" spans="1:5" x14ac:dyDescent="0.25">
      <c r="C100" s="2"/>
      <c r="D100" s="2"/>
    </row>
    <row r="101" spans="1:5" x14ac:dyDescent="0.25">
      <c r="A101" s="5"/>
      <c r="B101" s="5"/>
      <c r="C101" s="6"/>
      <c r="D101" s="6"/>
      <c r="E101" s="5"/>
    </row>
    <row r="102" spans="1:5" x14ac:dyDescent="0.25">
      <c r="A102" s="5"/>
      <c r="B102" s="5"/>
      <c r="C102" s="6"/>
      <c r="D102" s="6"/>
      <c r="E102" s="5"/>
    </row>
    <row r="103" spans="1:5" x14ac:dyDescent="0.25">
      <c r="A103" s="5"/>
      <c r="B103" s="5"/>
      <c r="C103" s="6"/>
      <c r="D103" s="6"/>
      <c r="E103" s="5"/>
    </row>
    <row r="104" spans="1:5" x14ac:dyDescent="0.25">
      <c r="C104" s="2"/>
      <c r="D104" s="2"/>
    </row>
    <row r="105" spans="1:5" x14ac:dyDescent="0.25">
      <c r="C105" s="2"/>
      <c r="D105" s="2"/>
    </row>
    <row r="106" spans="1:5" x14ac:dyDescent="0.25">
      <c r="C106" s="2"/>
      <c r="D106" s="2"/>
    </row>
    <row r="107" spans="1:5" x14ac:dyDescent="0.25">
      <c r="C107" s="2"/>
      <c r="D107" s="2"/>
    </row>
    <row r="108" spans="1:5" x14ac:dyDescent="0.25">
      <c r="C108" s="2"/>
      <c r="D108" s="2"/>
    </row>
    <row r="109" spans="1:5" x14ac:dyDescent="0.25">
      <c r="C109" s="2"/>
      <c r="D109" s="2"/>
    </row>
    <row r="110" spans="1:5" x14ac:dyDescent="0.25">
      <c r="C110" s="2"/>
      <c r="D110" s="2"/>
    </row>
    <row r="111" spans="1:5" x14ac:dyDescent="0.25">
      <c r="C111" s="2"/>
      <c r="D111" s="2"/>
    </row>
  </sheetData>
  <mergeCells count="5">
    <mergeCell ref="A99:E99"/>
    <mergeCell ref="A95:E95"/>
    <mergeCell ref="A96:E96"/>
    <mergeCell ref="A97:E97"/>
    <mergeCell ref="A98:E98"/>
  </mergeCells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87768b-53fe-4807-b859-73528b8e3065">
      <Terms xmlns="http://schemas.microsoft.com/office/infopath/2007/PartnerControls"/>
    </lcf76f155ced4ddcb4097134ff3c332f>
    <TaxCatchAll xmlns="cf49515c-1ec1-4d43-b2b6-72147910d7b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BE6209-9F6E-41A9-951A-8B393C1716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FE96BB-FFBF-4836-999B-54C9EDADACD6}">
  <ds:schemaRefs>
    <ds:schemaRef ds:uri="http://schemas.microsoft.com/office/2006/metadata/properties"/>
    <ds:schemaRef ds:uri="http://schemas.microsoft.com/office/infopath/2007/PartnerControls"/>
    <ds:schemaRef ds:uri="6687768b-53fe-4807-b859-73528b8e3065"/>
    <ds:schemaRef ds:uri="cf49515c-1ec1-4d43-b2b6-72147910d7b4"/>
  </ds:schemaRefs>
</ds:datastoreItem>
</file>

<file path=customXml/itemProps3.xml><?xml version="1.0" encoding="utf-8"?>
<ds:datastoreItem xmlns:ds="http://schemas.openxmlformats.org/officeDocument/2006/customXml" ds:itemID="{7ADA1BAC-7B6F-4E1D-863B-0193A13F2F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Mahud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2025-08-18T08:25:33Z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